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5480" activeTab="2"/>
  </bookViews>
  <sheets>
    <sheet name="PROGRAME" sheetId="1" r:id="rId1"/>
    <sheet name="TESTE" sheetId="6" r:id="rId2"/>
    <sheet name="PENSIONARI 40%" sheetId="7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7"/>
  <c r="G12"/>
  <c r="G22" s="1"/>
  <c r="G19" i="1" l="1"/>
  <c r="G14" i="6"/>
  <c r="G15" s="1"/>
  <c r="G27" i="1" l="1"/>
  <c r="G22" l="1"/>
  <c r="G13"/>
  <c r="G28" l="1"/>
</calcChain>
</file>

<file path=xl/sharedStrings.xml><?xml version="1.0" encoding="utf-8"?>
<sst xmlns="http://schemas.openxmlformats.org/spreadsheetml/2006/main" count="167" uniqueCount="101">
  <si>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</si>
  <si>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</si>
  <si>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</si>
  <si>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</si>
  <si>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</si>
  <si>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</si>
  <si>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</si>
  <si>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</si>
  <si>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</si>
  <si>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</si>
  <si>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</si>
  <si>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</si>
  <si>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</si>
  <si>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</si>
  <si>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</si>
  <si>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</si>
  <si>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</si>
  <si>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</si>
  <si>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</si>
  <si>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</si>
  <si>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</si>
  <si>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TOTAL MEDIPLUS EXIM</t>
  </si>
  <si>
    <t>Aden Farm Srl</t>
  </si>
  <si>
    <t>Silver Woolf</t>
  </si>
  <si>
    <t>Luana Farm</t>
  </si>
  <si>
    <t xml:space="preserve">Teste </t>
  </si>
  <si>
    <t>APRILIE 2019</t>
  </si>
  <si>
    <t>Saralex SRL</t>
  </si>
  <si>
    <t>TOTAL EUROPHARM HOLDING SA</t>
  </si>
  <si>
    <t>MAI 2019</t>
  </si>
  <si>
    <t>TOTAL   FARMEXPERT</t>
  </si>
  <si>
    <t>325/13.05.2019</t>
  </si>
  <si>
    <t>265/10.04.2019</t>
  </si>
  <si>
    <t>8534/22.04.2019</t>
  </si>
  <si>
    <t>43644/23.04.2019</t>
  </si>
  <si>
    <t>4639/13.05.2019</t>
  </si>
  <si>
    <t>480/10.05.2019</t>
  </si>
  <si>
    <t>8533/22.04.2019</t>
  </si>
  <si>
    <t>157/31.03.2019</t>
  </si>
  <si>
    <t>14/31.03.2019</t>
  </si>
  <si>
    <t>MAI 2019/4498INREG.08.05</t>
  </si>
  <si>
    <t>8535/22.04.2019</t>
  </si>
  <si>
    <t>0001025/31.03.2019</t>
  </si>
  <si>
    <t>6164/31.03.2019</t>
  </si>
  <si>
    <t>ADO</t>
  </si>
  <si>
    <t>2056/31.03.2019</t>
  </si>
  <si>
    <t>219/31.03.2019</t>
  </si>
  <si>
    <t>0012/31.03.2019</t>
  </si>
  <si>
    <t>Ado,trat.mixt</t>
  </si>
  <si>
    <t>012/31.03.2019</t>
  </si>
  <si>
    <t>00012/31.03.2019</t>
  </si>
  <si>
    <t>460/31.03.2019</t>
  </si>
  <si>
    <t>7072/30.04.2019</t>
  </si>
  <si>
    <t>MAI 2019 4550/INREG.09.05.</t>
  </si>
  <si>
    <t>7067/25.04.2019</t>
  </si>
  <si>
    <t>6165/31.03.2019</t>
  </si>
  <si>
    <t>Teste adulti</t>
  </si>
  <si>
    <t>0013/31.03.2019</t>
  </si>
  <si>
    <t>Teste</t>
  </si>
  <si>
    <t>15/31.03.2019</t>
  </si>
  <si>
    <t>013/31.03.2019</t>
  </si>
  <si>
    <t>00013/31.03.2019</t>
  </si>
  <si>
    <t>IUNIE 2019</t>
  </si>
  <si>
    <t>Lumileva Farm</t>
  </si>
  <si>
    <t>366/03.06.2019</t>
  </si>
  <si>
    <t>525/31.03.2019</t>
  </si>
  <si>
    <t>T O T A L MEDIPLUS</t>
  </si>
  <si>
    <t xml:space="preserve">TOTAL  </t>
  </si>
  <si>
    <t>PLATI CESIUNI PROGRAME 21 IUNIE 2019</t>
  </si>
  <si>
    <t>PLATI CESIUNI TESTE  24 IUNIE 2019</t>
  </si>
  <si>
    <t>plata factura</t>
  </si>
  <si>
    <t>cesionata lei</t>
  </si>
  <si>
    <t>Aden Farm</t>
  </si>
  <si>
    <t>Pens 900</t>
  </si>
  <si>
    <t>6166/31.03.2019</t>
  </si>
  <si>
    <t>363/31.05.2019</t>
  </si>
  <si>
    <t>Pens.990</t>
  </si>
  <si>
    <t>2058/30.04.2019</t>
  </si>
  <si>
    <t>236/30.04.2019</t>
  </si>
  <si>
    <t>1058/30.04.2019</t>
  </si>
  <si>
    <t>TOTAL FARMEXPERT</t>
  </si>
  <si>
    <t>Balsam</t>
  </si>
  <si>
    <t>43805/27.05.2019</t>
  </si>
  <si>
    <t>PENS.990</t>
  </si>
  <si>
    <t>1663/30.04.2019</t>
  </si>
  <si>
    <t>4500/08.05.2019</t>
  </si>
  <si>
    <t>266/30.04.2019</t>
  </si>
  <si>
    <t>0000135/30.04.2019</t>
  </si>
  <si>
    <t>Remedium</t>
  </si>
  <si>
    <t>43803/27.05.2019</t>
  </si>
  <si>
    <t>522/30.04.2019</t>
  </si>
  <si>
    <t>43806/27.05.2019</t>
  </si>
  <si>
    <t>Pensionari</t>
  </si>
  <si>
    <t>0018/30.04.2019</t>
  </si>
  <si>
    <t>5363/31.05.2019</t>
  </si>
  <si>
    <t>21/30.04.2019</t>
  </si>
  <si>
    <t>019/30.04.2019</t>
  </si>
  <si>
    <t>00019/30.04.2019</t>
  </si>
  <si>
    <t>TOTAL MEDIPLUS</t>
  </si>
  <si>
    <t xml:space="preserve">T  O  T  A  L </t>
  </si>
  <si>
    <t>PLATI  CESIUNI   PENSIONARI  40%    26  IUNIE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</si>
</sst>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7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4" fontId="0" fillId="0" borderId="9" xfId="0" applyNumberFormat="1" applyBorder="1"/>
    <xf numFmtId="0" fontId="0" fillId="0" borderId="12" xfId="0" applyBorder="1"/>
    <xf numFmtId="4" fontId="4" fillId="0" borderId="16" xfId="0" applyNumberFormat="1" applyFont="1" applyBorder="1"/>
    <xf numFmtId="0" fontId="2" fillId="0" borderId="6" xfId="1" applyFont="1" applyFill="1" applyBorder="1" applyAlignment="1">
      <alignment horizontal="center" wrapText="1"/>
    </xf>
    <xf numFmtId="0" fontId="0" fillId="0" borderId="20" xfId="0" applyBorder="1"/>
    <xf numFmtId="0" fontId="0" fillId="0" borderId="2" xfId="0" applyBorder="1"/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0" fillId="0" borderId="28" xfId="0" applyBorder="1"/>
    <xf numFmtId="4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33" xfId="0" applyFill="1" applyBorder="1"/>
    <xf numFmtId="0" fontId="0" fillId="0" borderId="8" xfId="0" applyBorder="1"/>
    <xf numFmtId="0" fontId="0" fillId="0" borderId="26" xfId="0" applyFill="1" applyBorder="1" applyAlignment="1">
      <alignment horizontal="right"/>
    </xf>
    <xf numFmtId="4" fontId="0" fillId="0" borderId="34" xfId="0" applyNumberFormat="1" applyBorder="1"/>
    <xf numFmtId="4" fontId="0" fillId="0" borderId="6" xfId="0" applyNumberFormat="1" applyBorder="1"/>
    <xf numFmtId="0" fontId="0" fillId="0" borderId="3" xfId="0" applyBorder="1"/>
    <xf numFmtId="0" fontId="0" fillId="0" borderId="10" xfId="0" applyBorder="1"/>
    <xf numFmtId="0" fontId="0" fillId="0" borderId="30" xfId="0" applyBorder="1"/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0" xfId="0" applyFill="1" applyBorder="1"/>
    <xf numFmtId="0" fontId="2" fillId="0" borderId="25" xfId="1" applyFont="1" applyBorder="1" applyAlignment="1">
      <alignment horizontal="center"/>
    </xf>
    <xf numFmtId="0" fontId="0" fillId="0" borderId="28" xfId="0" applyFill="1" applyBorder="1"/>
    <xf numFmtId="0" fontId="0" fillId="0" borderId="30" xfId="0" applyFill="1" applyBorder="1"/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0" borderId="2" xfId="0" applyFont="1" applyBorder="1"/>
    <xf numFmtId="0" fontId="0" fillId="0" borderId="3" xfId="0" applyBorder="1" applyAlignment="1">
      <alignment horizontal="right"/>
    </xf>
    <xf numFmtId="49" fontId="0" fillId="0" borderId="33" xfId="0" applyNumberFormat="1" applyBorder="1"/>
    <xf numFmtId="49" fontId="0" fillId="0" borderId="20" xfId="0" applyNumberFormat="1" applyBorder="1"/>
    <xf numFmtId="4" fontId="4" fillId="0" borderId="22" xfId="0" applyNumberFormat="1" applyFont="1" applyFill="1" applyBorder="1" applyAlignment="1">
      <alignment horizontal="right"/>
    </xf>
    <xf numFmtId="4" fontId="0" fillId="0" borderId="13" xfId="0" applyNumberFormat="1" applyBorder="1"/>
    <xf numFmtId="0" fontId="1" fillId="0" borderId="25" xfId="1" applyFont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4" fontId="4" fillId="0" borderId="23" xfId="0" applyNumberFormat="1" applyFont="1" applyBorder="1"/>
    <xf numFmtId="49" fontId="0" fillId="0" borderId="2" xfId="0" applyNumberFormat="1" applyBorder="1"/>
    <xf numFmtId="0" fontId="0" fillId="0" borderId="33" xfId="0" applyBorder="1" applyAlignment="1">
      <alignment horizontal="right"/>
    </xf>
    <xf numFmtId="4" fontId="4" fillId="0" borderId="22" xfId="0" applyNumberFormat="1" applyFont="1" applyBorder="1"/>
    <xf numFmtId="49" fontId="0" fillId="0" borderId="4" xfId="0" applyNumberFormat="1" applyBorder="1"/>
    <xf numFmtId="49" fontId="0" fillId="0" borderId="3" xfId="0" applyNumberFormat="1" applyBorder="1"/>
    <xf numFmtId="0" fontId="0" fillId="0" borderId="30" xfId="0" applyFont="1" applyBorder="1"/>
    <xf numFmtId="0" fontId="5" fillId="0" borderId="35" xfId="0" applyFont="1" applyBorder="1" applyAlignment="1">
      <alignment horizontal="right" wrapText="1"/>
    </xf>
    <xf numFmtId="0" fontId="0" fillId="0" borderId="14" xfId="0" applyBorder="1"/>
    <xf numFmtId="0" fontId="5" fillId="0" borderId="15" xfId="0" applyFont="1" applyBorder="1" applyAlignment="1">
      <alignment horizontal="right" wrapText="1"/>
    </xf>
    <xf numFmtId="0" fontId="0" fillId="0" borderId="37" xfId="0" applyBorder="1"/>
    <xf numFmtId="4" fontId="0" fillId="0" borderId="27" xfId="0" applyNumberFormat="1" applyBorder="1"/>
    <xf numFmtId="0" fontId="0" fillId="0" borderId="28" xfId="0" applyBorder="1" applyAlignment="1">
      <alignment horizontal="right"/>
    </xf>
    <xf numFmtId="0" fontId="0" fillId="0" borderId="14" xfId="0" applyFill="1" applyBorder="1"/>
    <xf numFmtId="4" fontId="0" fillId="0" borderId="19" xfId="0" applyNumberFormat="1" applyBorder="1"/>
    <xf numFmtId="0" fontId="0" fillId="0" borderId="38" xfId="0" applyFill="1" applyBorder="1" applyAlignment="1">
      <alignment horizontal="right"/>
    </xf>
    <xf numFmtId="4" fontId="0" fillId="0" borderId="39" xfId="0" applyNumberFormat="1" applyFill="1" applyBorder="1"/>
    <xf numFmtId="4" fontId="0" fillId="0" borderId="33" xfId="0" applyNumberFormat="1" applyBorder="1"/>
    <xf numFmtId="49" fontId="0" fillId="0" borderId="32" xfId="0" applyNumberFormat="1" applyBorder="1"/>
    <xf numFmtId="0" fontId="0" fillId="0" borderId="12" xfId="0" applyFont="1" applyBorder="1"/>
    <xf numFmtId="0" fontId="0" fillId="0" borderId="4" xfId="0" applyFill="1" applyBorder="1"/>
    <xf numFmtId="4" fontId="0" fillId="0" borderId="7" xfId="0" applyNumberFormat="1" applyBorder="1"/>
    <xf numFmtId="49" fontId="0" fillId="0" borderId="14" xfId="0" applyNumberFormat="1" applyBorder="1"/>
    <xf numFmtId="0" fontId="5" fillId="0" borderId="4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0" fillId="0" borderId="41" xfId="0" applyFill="1" applyBorder="1" applyAlignment="1">
      <alignment horizontal="right"/>
    </xf>
    <xf numFmtId="4" fontId="0" fillId="0" borderId="42" xfId="0" applyNumberFormat="1" applyFill="1" applyBorder="1"/>
    <xf numFmtId="0" fontId="0" fillId="0" borderId="32" xfId="0" applyFill="1" applyBorder="1"/>
    <xf numFmtId="4" fontId="0" fillId="0" borderId="36" xfId="0" applyNumberFormat="1" applyBorder="1"/>
    <xf numFmtId="4" fontId="0" fillId="0" borderId="12" xfId="0" applyNumberFormat="1" applyBorder="1"/>
    <xf numFmtId="0" fontId="5" fillId="0" borderId="4" xfId="0" applyFont="1" applyFill="1" applyBorder="1" applyAlignment="1">
      <alignment horizontal="right" wrapText="1"/>
    </xf>
    <xf numFmtId="0" fontId="0" fillId="0" borderId="38" xfId="0" applyBorder="1"/>
    <xf numFmtId="0" fontId="1" fillId="0" borderId="40" xfId="1" applyFont="1" applyBorder="1" applyAlignment="1">
      <alignment horizontal="right"/>
    </xf>
    <xf numFmtId="0" fontId="0" fillId="0" borderId="7" xfId="0" applyFont="1" applyBorder="1"/>
    <xf numFmtId="0" fontId="0" fillId="0" borderId="10" xfId="0" applyFont="1" applyBorder="1"/>
    <xf numFmtId="0" fontId="4" fillId="0" borderId="43" xfId="0" applyFont="1" applyBorder="1" applyAlignment="1"/>
    <xf numFmtId="0" fontId="4" fillId="0" borderId="25" xfId="0" applyFont="1" applyBorder="1" applyAlignment="1"/>
    <xf numFmtId="0" fontId="0" fillId="0" borderId="26" xfId="0" applyFont="1" applyBorder="1"/>
    <xf numFmtId="0" fontId="0" fillId="0" borderId="36" xfId="0" applyFill="1" applyBorder="1" applyAlignment="1">
      <alignment horizontal="right"/>
    </xf>
    <xf numFmtId="4" fontId="0" fillId="0" borderId="10" xfId="0" applyNumberFormat="1" applyBorder="1"/>
    <xf numFmtId="4" fontId="0" fillId="0" borderId="21" xfId="0" applyNumberFormat="1" applyBorder="1"/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2" fillId="0" borderId="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8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/>
    <xf numFmtId="0" fontId="0" fillId="0" borderId="21" xfId="0" applyFill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26" xfId="0" applyBorder="1"/>
    <xf numFmtId="0" fontId="0" fillId="0" borderId="44" xfId="0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" fontId="4" fillId="0" borderId="45" xfId="0" applyNumberFormat="1" applyFont="1" applyBorder="1"/>
    <xf numFmtId="0" fontId="0" fillId="0" borderId="1" xfId="0" applyBorder="1" applyAlignment="1">
      <alignment horizontal="right"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4" fontId="0" fillId="0" borderId="19" xfId="0" applyNumberFormat="1" applyFill="1" applyBorder="1"/>
    <xf numFmtId="0" fontId="0" fillId="0" borderId="43" xfId="0" applyBorder="1"/>
    <xf numFmtId="4" fontId="0" fillId="0" borderId="9" xfId="0" applyNumberFormat="1" applyFill="1" applyBorder="1"/>
    <xf numFmtId="0" fontId="0" fillId="0" borderId="25" xfId="0" applyBorder="1"/>
    <xf numFmtId="4" fontId="0" fillId="0" borderId="27" xfId="0" applyNumberFormat="1" applyFill="1" applyBorder="1"/>
    <xf numFmtId="4" fontId="5" fillId="0" borderId="6" xfId="0" applyNumberFormat="1" applyFont="1" applyBorder="1"/>
    <xf numFmtId="0" fontId="0" fillId="0" borderId="20" xfId="0" applyFill="1" applyBorder="1" applyAlignment="1">
      <alignment horizontal="left" vertical="center"/>
    </xf>
    <xf numFmtId="4" fontId="0" fillId="0" borderId="42" xfId="0" applyNumberFormat="1" applyBorder="1"/>
    <xf numFmtId="0" fontId="0" fillId="0" borderId="46" xfId="0" applyFill="1" applyBorder="1" applyAlignment="1">
      <alignment horizontal="left" vertical="center"/>
    </xf>
    <xf numFmtId="4" fontId="0" fillId="0" borderId="47" xfId="0" applyNumberFormat="1" applyBorder="1"/>
    <xf numFmtId="0" fontId="0" fillId="0" borderId="48" xfId="0" applyFill="1" applyBorder="1" applyAlignment="1">
      <alignment horizontal="left" vertical="center"/>
    </xf>
    <xf numFmtId="4" fontId="0" fillId="0" borderId="49" xfId="0" applyNumberFormat="1" applyBorder="1"/>
    <xf numFmtId="0" fontId="9" fillId="0" borderId="5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" fontId="10" fillId="0" borderId="16" xfId="0" applyNumberFormat="1" applyFont="1" applyBorder="1"/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workbookViewId="0">
      <selection activeCell="B6" sqref="B6"/>
    </sheetView>
  </sheetViews>
  <sheetFormatPr defaultRowHeight="15"/>
  <cols>
    <col min="1" max="1" width="6.140625" customWidth="1"/>
    <col min="2" max="2" width="17.42578125" customWidth="1"/>
    <col min="3" max="3" width="15.5703125" customWidth="1"/>
    <col min="4" max="4" width="15.7109375" customWidth="1"/>
    <col min="5" max="5" width="12.7109375" customWidth="1"/>
    <col min="6" max="6" width="19.140625" customWidth="1"/>
    <col min="7" max="7" width="13.7109375" customWidth="1"/>
    <col min="11" max="11" width="10.140625" bestFit="1" customWidth="1"/>
  </cols>
  <sheetData>
    <row r="3" spans="1:7" ht="19.5">
      <c r="C3" s="2" t="s">
        <v>68</v>
      </c>
    </row>
    <row r="7" spans="1:7" ht="15.75" thickBot="1"/>
    <row r="8" spans="1:7" ht="26.25">
      <c r="A8" s="1" t="s">
        <v>3</v>
      </c>
      <c r="B8" s="4" t="s">
        <v>4</v>
      </c>
      <c r="C8" s="4" t="s">
        <v>5</v>
      </c>
      <c r="D8" s="5" t="s">
        <v>6</v>
      </c>
      <c r="E8" s="5" t="s">
        <v>13</v>
      </c>
      <c r="F8" s="5" t="s">
        <v>7</v>
      </c>
      <c r="G8" s="14" t="s">
        <v>14</v>
      </c>
    </row>
    <row r="9" spans="1:7" ht="15.75" thickBot="1">
      <c r="A9" s="38" t="s">
        <v>8</v>
      </c>
      <c r="B9" s="6"/>
      <c r="C9" s="6"/>
      <c r="D9" s="6" t="s">
        <v>9</v>
      </c>
      <c r="E9" s="6" t="s">
        <v>12</v>
      </c>
      <c r="F9" s="6" t="s">
        <v>10</v>
      </c>
      <c r="G9" s="21" t="s">
        <v>11</v>
      </c>
    </row>
    <row r="10" spans="1:7" ht="15.75" thickBot="1">
      <c r="A10" s="43">
        <v>1</v>
      </c>
      <c r="B10" s="53" t="s">
        <v>29</v>
      </c>
      <c r="C10" s="22" t="s">
        <v>18</v>
      </c>
      <c r="D10" s="22" t="s">
        <v>37</v>
      </c>
      <c r="E10" s="44" t="s">
        <v>1</v>
      </c>
      <c r="F10" s="64" t="s">
        <v>38</v>
      </c>
      <c r="G10" s="30">
        <v>134893</v>
      </c>
    </row>
    <row r="11" spans="1:7" ht="15.75" thickBot="1">
      <c r="A11" s="84">
        <v>2</v>
      </c>
      <c r="B11" s="46" t="s">
        <v>29</v>
      </c>
      <c r="C11" s="25" t="s">
        <v>0</v>
      </c>
      <c r="D11" s="25" t="s">
        <v>33</v>
      </c>
      <c r="E11" s="71" t="s">
        <v>1</v>
      </c>
      <c r="F11" s="54" t="s">
        <v>39</v>
      </c>
      <c r="G11" s="49">
        <v>283333</v>
      </c>
    </row>
    <row r="12" spans="1:7" ht="15.75" thickBot="1">
      <c r="A12" s="50">
        <v>3</v>
      </c>
      <c r="B12" s="57" t="s">
        <v>40</v>
      </c>
      <c r="C12" s="33" t="s">
        <v>2</v>
      </c>
      <c r="D12" s="31" t="s">
        <v>41</v>
      </c>
      <c r="E12" s="58" t="s">
        <v>1</v>
      </c>
      <c r="F12" s="45" t="s">
        <v>42</v>
      </c>
      <c r="G12" s="23">
        <v>437856</v>
      </c>
    </row>
    <row r="13" spans="1:7" ht="15.75" customHeight="1" thickBot="1">
      <c r="A13" s="99" t="s">
        <v>19</v>
      </c>
      <c r="B13" s="100"/>
      <c r="C13" s="100"/>
      <c r="D13" s="100"/>
      <c r="E13" s="100"/>
      <c r="F13" s="101"/>
      <c r="G13" s="48">
        <f>SUM(G10:G12)</f>
        <v>856082</v>
      </c>
    </row>
    <row r="14" spans="1:7" ht="15.75" customHeight="1" thickBot="1">
      <c r="A14" s="76">
        <v>1</v>
      </c>
      <c r="B14" s="70" t="s">
        <v>29</v>
      </c>
      <c r="C14" s="25" t="s">
        <v>22</v>
      </c>
      <c r="D14" s="24" t="s">
        <v>36</v>
      </c>
      <c r="E14" s="24" t="s">
        <v>1</v>
      </c>
      <c r="F14" s="54" t="s">
        <v>43</v>
      </c>
      <c r="G14" s="92">
        <v>140636.42000000001</v>
      </c>
    </row>
    <row r="15" spans="1:7" ht="15.75" customHeight="1">
      <c r="A15" s="51">
        <v>2</v>
      </c>
      <c r="B15" s="53" t="s">
        <v>29</v>
      </c>
      <c r="C15" s="22" t="s">
        <v>23</v>
      </c>
      <c r="D15" s="16" t="s">
        <v>31</v>
      </c>
      <c r="E15" s="32" t="s">
        <v>44</v>
      </c>
      <c r="F15" s="77" t="s">
        <v>45</v>
      </c>
      <c r="G15" s="78">
        <v>35.04</v>
      </c>
    </row>
    <row r="16" spans="1:7" ht="15.75" customHeight="1" thickBot="1">
      <c r="A16" s="61"/>
      <c r="B16" s="56"/>
      <c r="C16" s="8"/>
      <c r="D16" s="9"/>
      <c r="E16" s="7" t="s">
        <v>1</v>
      </c>
      <c r="F16" s="67" t="s">
        <v>46</v>
      </c>
      <c r="G16" s="68">
        <v>42486.92</v>
      </c>
    </row>
    <row r="17" spans="1:7" ht="15.75" customHeight="1" thickBot="1">
      <c r="A17" s="76">
        <v>3</v>
      </c>
      <c r="B17" s="46" t="s">
        <v>26</v>
      </c>
      <c r="C17" s="12" t="s">
        <v>24</v>
      </c>
      <c r="D17" s="24" t="s">
        <v>32</v>
      </c>
      <c r="E17" s="26" t="s">
        <v>1</v>
      </c>
      <c r="F17" s="36" t="s">
        <v>51</v>
      </c>
      <c r="G17" s="29">
        <v>0</v>
      </c>
    </row>
    <row r="18" spans="1:7" ht="15.75" customHeight="1" thickBot="1">
      <c r="A18" s="51">
        <v>4</v>
      </c>
      <c r="B18" s="46" t="s">
        <v>62</v>
      </c>
      <c r="C18" s="24" t="s">
        <v>63</v>
      </c>
      <c r="D18" s="24" t="s">
        <v>64</v>
      </c>
      <c r="E18" s="25" t="s">
        <v>1</v>
      </c>
      <c r="F18" s="90" t="s">
        <v>65</v>
      </c>
      <c r="G18" s="69">
        <v>10705.89</v>
      </c>
    </row>
    <row r="19" spans="1:7" ht="15.75" thickBot="1">
      <c r="A19" s="102" t="s">
        <v>20</v>
      </c>
      <c r="B19" s="103"/>
      <c r="C19" s="103"/>
      <c r="D19" s="103"/>
      <c r="E19" s="103"/>
      <c r="F19" s="104"/>
      <c r="G19" s="52">
        <f>SUM(G14:G18)</f>
        <v>193864.27000000002</v>
      </c>
    </row>
    <row r="20" spans="1:7" ht="15.75" thickBot="1">
      <c r="A20" s="51">
        <v>1</v>
      </c>
      <c r="B20" s="46" t="s">
        <v>29</v>
      </c>
      <c r="C20" s="79" t="s">
        <v>17</v>
      </c>
      <c r="D20" s="26" t="s">
        <v>52</v>
      </c>
      <c r="E20" s="12" t="s">
        <v>1</v>
      </c>
      <c r="F20" s="36" t="s">
        <v>39</v>
      </c>
      <c r="G20" s="80">
        <v>233587.69</v>
      </c>
    </row>
    <row r="21" spans="1:7" ht="15.75" thickBot="1">
      <c r="A21" s="59">
        <v>2</v>
      </c>
      <c r="B21" s="46" t="s">
        <v>53</v>
      </c>
      <c r="C21" s="79" t="s">
        <v>27</v>
      </c>
      <c r="D21" s="25" t="s">
        <v>54</v>
      </c>
      <c r="E21" s="12" t="s">
        <v>1</v>
      </c>
      <c r="F21" s="36" t="s">
        <v>42</v>
      </c>
      <c r="G21" s="81">
        <v>415549.47</v>
      </c>
    </row>
    <row r="22" spans="1:7" ht="15.75" thickBot="1">
      <c r="A22" s="93" t="s">
        <v>28</v>
      </c>
      <c r="B22" s="94"/>
      <c r="C22" s="94"/>
      <c r="D22" s="94"/>
      <c r="E22" s="94"/>
      <c r="F22" s="95"/>
      <c r="G22" s="13">
        <f>SUM(G20:G21)</f>
        <v>649137.15999999992</v>
      </c>
    </row>
    <row r="23" spans="1:7">
      <c r="A23" s="75">
        <v>1</v>
      </c>
      <c r="B23" s="74" t="s">
        <v>29</v>
      </c>
      <c r="C23" s="9" t="s">
        <v>0</v>
      </c>
      <c r="D23" s="72" t="s">
        <v>34</v>
      </c>
      <c r="E23" s="60" t="s">
        <v>1</v>
      </c>
      <c r="F23" s="42" t="s">
        <v>39</v>
      </c>
      <c r="G23" s="91">
        <v>213667.14</v>
      </c>
    </row>
    <row r="24" spans="1:7">
      <c r="A24" s="75"/>
      <c r="B24" s="60" t="s">
        <v>35</v>
      </c>
      <c r="C24" s="9"/>
      <c r="D24" s="72"/>
      <c r="E24" s="62" t="s">
        <v>1</v>
      </c>
      <c r="F24" s="34" t="s">
        <v>47</v>
      </c>
      <c r="G24" s="73">
        <v>4145.59</v>
      </c>
    </row>
    <row r="25" spans="1:7">
      <c r="A25" s="75"/>
      <c r="B25" s="74"/>
      <c r="C25" s="9"/>
      <c r="D25" s="72"/>
      <c r="E25" s="62" t="s">
        <v>48</v>
      </c>
      <c r="F25" s="34" t="s">
        <v>49</v>
      </c>
      <c r="G25" s="73">
        <v>1668.78</v>
      </c>
    </row>
    <row r="26" spans="1:7" ht="15.75" thickBot="1">
      <c r="A26" s="82"/>
      <c r="B26" s="74"/>
      <c r="C26" s="9"/>
      <c r="D26" s="72"/>
      <c r="E26" s="83" t="s">
        <v>1</v>
      </c>
      <c r="F26" s="35" t="s">
        <v>50</v>
      </c>
      <c r="G26" s="73">
        <v>90286.22</v>
      </c>
    </row>
    <row r="27" spans="1:7" ht="15.75" thickBot="1">
      <c r="A27" s="93" t="s">
        <v>21</v>
      </c>
      <c r="B27" s="94"/>
      <c r="C27" s="94"/>
      <c r="D27" s="94"/>
      <c r="E27" s="94"/>
      <c r="F27" s="95"/>
      <c r="G27" s="13">
        <f>SUM(G23:G26)</f>
        <v>309767.73</v>
      </c>
    </row>
    <row r="28" spans="1:7" ht="15.75" thickBot="1">
      <c r="A28" s="96" t="s">
        <v>16</v>
      </c>
      <c r="B28" s="97"/>
      <c r="C28" s="97"/>
      <c r="D28" s="97"/>
      <c r="E28" s="97"/>
      <c r="F28" s="98"/>
      <c r="G28" s="13">
        <f>G13+G19+G22+G27</f>
        <v>2008851.16</v>
      </c>
    </row>
  </sheetData>
  <mergeCells count="5">
    <mergeCell ref="A22:F22"/>
    <mergeCell ref="A28:F28"/>
    <mergeCell ref="A13:F13"/>
    <mergeCell ref="A27:F27"/>
    <mergeCell ref="A19:F1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5"/>
  <sheetViews>
    <sheetView workbookViewId="0">
      <selection activeCell="E20" sqref="E20"/>
    </sheetView>
  </sheetViews>
  <sheetFormatPr defaultRowHeight="15"/>
  <cols>
    <col min="1" max="1" width="5.140625" customWidth="1"/>
    <col min="2" max="2" width="16.5703125" customWidth="1"/>
    <col min="3" max="3" width="15.28515625" customWidth="1"/>
    <col min="4" max="4" width="17" customWidth="1"/>
    <col min="5" max="5" width="14.140625" customWidth="1"/>
    <col min="6" max="6" width="20.140625" customWidth="1"/>
    <col min="7" max="7" width="14.7109375" customWidth="1"/>
  </cols>
  <sheetData>
    <row r="3" spans="1:7" ht="19.5">
      <c r="C3" s="2" t="s">
        <v>69</v>
      </c>
    </row>
    <row r="5" spans="1:7" ht="15.75" thickBot="1"/>
    <row r="6" spans="1:7" ht="27.75" customHeight="1">
      <c r="A6" s="18" t="s">
        <v>3</v>
      </c>
      <c r="B6" s="17" t="s">
        <v>4</v>
      </c>
      <c r="C6" s="4" t="s">
        <v>5</v>
      </c>
      <c r="D6" s="5" t="s">
        <v>6</v>
      </c>
      <c r="E6" s="5" t="s">
        <v>13</v>
      </c>
      <c r="F6" s="5" t="s">
        <v>7</v>
      </c>
      <c r="G6" s="14" t="s">
        <v>14</v>
      </c>
    </row>
    <row r="7" spans="1:7" ht="15.75" thickBot="1">
      <c r="A7" s="19" t="s">
        <v>8</v>
      </c>
      <c r="B7" s="20"/>
      <c r="C7" s="6"/>
      <c r="D7" s="6" t="s">
        <v>9</v>
      </c>
      <c r="E7" s="6" t="s">
        <v>15</v>
      </c>
      <c r="F7" s="6" t="s">
        <v>10</v>
      </c>
      <c r="G7" s="21" t="s">
        <v>11</v>
      </c>
    </row>
    <row r="8" spans="1:7" ht="17.25" customHeight="1" thickBot="1">
      <c r="A8" s="27">
        <v>1</v>
      </c>
      <c r="B8" s="47" t="s">
        <v>29</v>
      </c>
      <c r="C8" s="16" t="s">
        <v>22</v>
      </c>
      <c r="D8" s="15" t="s">
        <v>36</v>
      </c>
      <c r="E8" s="24" t="s">
        <v>25</v>
      </c>
      <c r="F8" s="54" t="s">
        <v>55</v>
      </c>
      <c r="G8" s="49">
        <v>10729.6</v>
      </c>
    </row>
    <row r="9" spans="1:7" ht="17.25" customHeight="1" thickBot="1">
      <c r="A9" s="102" t="s">
        <v>30</v>
      </c>
      <c r="B9" s="103"/>
      <c r="C9" s="103"/>
      <c r="D9" s="103"/>
      <c r="E9" s="103"/>
      <c r="F9" s="104"/>
      <c r="G9" s="49">
        <v>10729.6</v>
      </c>
    </row>
    <row r="10" spans="1:7" ht="17.25" customHeight="1">
      <c r="A10" s="10">
        <v>1</v>
      </c>
      <c r="B10" s="53" t="s">
        <v>29</v>
      </c>
      <c r="C10" s="16" t="s">
        <v>0</v>
      </c>
      <c r="D10" s="39" t="s">
        <v>34</v>
      </c>
      <c r="E10" s="86" t="s">
        <v>56</v>
      </c>
      <c r="F10" s="41" t="s">
        <v>57</v>
      </c>
      <c r="G10" s="66">
        <v>518.4</v>
      </c>
    </row>
    <row r="11" spans="1:7">
      <c r="A11" s="87"/>
      <c r="B11" s="9" t="s">
        <v>35</v>
      </c>
      <c r="C11" s="9"/>
      <c r="D11" s="65"/>
      <c r="E11" s="3" t="s">
        <v>58</v>
      </c>
      <c r="F11" s="34" t="s">
        <v>59</v>
      </c>
      <c r="G11" s="11">
        <v>34461.599999999999</v>
      </c>
    </row>
    <row r="12" spans="1:7">
      <c r="A12" s="87"/>
      <c r="B12" s="9"/>
      <c r="C12" s="9"/>
      <c r="D12" s="37"/>
      <c r="E12" s="85" t="s">
        <v>56</v>
      </c>
      <c r="F12" s="34" t="s">
        <v>60</v>
      </c>
      <c r="G12" s="11">
        <v>120</v>
      </c>
    </row>
    <row r="13" spans="1:7" ht="15.75" thickBot="1">
      <c r="A13" s="88"/>
      <c r="B13" s="31"/>
      <c r="C13" s="31"/>
      <c r="D13" s="40"/>
      <c r="E13" s="89" t="s">
        <v>56</v>
      </c>
      <c r="F13" s="28" t="s">
        <v>61</v>
      </c>
      <c r="G13" s="63">
        <v>278.39999999999998</v>
      </c>
    </row>
    <row r="14" spans="1:7" ht="15.75" thickBot="1">
      <c r="A14" s="99" t="s">
        <v>66</v>
      </c>
      <c r="B14" s="100"/>
      <c r="C14" s="100"/>
      <c r="D14" s="100"/>
      <c r="E14" s="100"/>
      <c r="F14" s="101"/>
      <c r="G14" s="55">
        <f>SUM(G10:G13)</f>
        <v>35378.400000000001</v>
      </c>
    </row>
    <row r="15" spans="1:7" ht="15.75" thickBot="1">
      <c r="A15" s="96" t="s">
        <v>67</v>
      </c>
      <c r="B15" s="97"/>
      <c r="C15" s="97"/>
      <c r="D15" s="97"/>
      <c r="E15" s="97"/>
      <c r="F15" s="98"/>
      <c r="G15" s="13">
        <f>G9+G14</f>
        <v>46108</v>
      </c>
    </row>
  </sheetData>
  <mergeCells count="3">
    <mergeCell ref="A9:F9"/>
    <mergeCell ref="A14:F14"/>
    <mergeCell ref="A15:F15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>
      <selection activeCell="D33" sqref="D32:D33"/>
    </sheetView>
  </sheetViews>
  <sheetFormatPr defaultRowHeight="15"/>
  <cols>
    <col min="1" max="1" width="7.140625" customWidth="1"/>
    <col min="2" max="2" width="16.28515625" customWidth="1"/>
    <col min="3" max="3" width="14.28515625" customWidth="1"/>
    <col min="4" max="4" width="17.28515625" customWidth="1"/>
    <col min="5" max="5" width="15" customWidth="1"/>
    <col min="6" max="6" width="18.5703125" customWidth="1"/>
    <col min="7" max="7" width="14.7109375" customWidth="1"/>
  </cols>
  <sheetData>
    <row r="3" spans="1:7" ht="15.75">
      <c r="A3" s="105"/>
      <c r="B3" s="105"/>
      <c r="C3" s="146" t="s">
        <v>100</v>
      </c>
      <c r="D3" s="106"/>
      <c r="E3" s="105"/>
      <c r="F3" s="107"/>
    </row>
    <row r="5" spans="1:7" ht="15.75" thickBot="1">
      <c r="G5" s="108"/>
    </row>
    <row r="6" spans="1:7">
      <c r="A6" s="109" t="s">
        <v>3</v>
      </c>
      <c r="B6" s="4" t="s">
        <v>4</v>
      </c>
      <c r="C6" s="4" t="s">
        <v>5</v>
      </c>
      <c r="D6" s="5" t="s">
        <v>6</v>
      </c>
      <c r="E6" s="5" t="s">
        <v>13</v>
      </c>
      <c r="F6" s="5" t="s">
        <v>7</v>
      </c>
      <c r="G6" s="110" t="s">
        <v>70</v>
      </c>
    </row>
    <row r="7" spans="1:7" ht="15.75" thickBot="1">
      <c r="A7" s="111" t="s">
        <v>8</v>
      </c>
      <c r="B7" s="6"/>
      <c r="C7" s="6"/>
      <c r="D7" s="6" t="s">
        <v>9</v>
      </c>
      <c r="E7" s="6" t="s">
        <v>12</v>
      </c>
      <c r="F7" s="6" t="s">
        <v>10</v>
      </c>
      <c r="G7" s="112" t="s">
        <v>71</v>
      </c>
    </row>
    <row r="8" spans="1:7" ht="15.75" thickBot="1">
      <c r="A8" s="113">
        <v>1</v>
      </c>
      <c r="B8" s="53" t="s">
        <v>29</v>
      </c>
      <c r="C8" s="22" t="s">
        <v>72</v>
      </c>
      <c r="D8" s="16" t="s">
        <v>36</v>
      </c>
      <c r="E8" s="15" t="s">
        <v>73</v>
      </c>
      <c r="F8" s="114" t="s">
        <v>74</v>
      </c>
      <c r="G8" s="30">
        <v>940</v>
      </c>
    </row>
    <row r="9" spans="1:7">
      <c r="A9" s="113">
        <v>2</v>
      </c>
      <c r="B9" s="53" t="s">
        <v>62</v>
      </c>
      <c r="C9" s="16" t="s">
        <v>23</v>
      </c>
      <c r="D9" s="115" t="s">
        <v>75</v>
      </c>
      <c r="E9" s="16" t="s">
        <v>76</v>
      </c>
      <c r="F9" s="116" t="s">
        <v>77</v>
      </c>
      <c r="G9" s="66">
        <v>645.42999999999995</v>
      </c>
    </row>
    <row r="10" spans="1:7">
      <c r="A10" s="117"/>
      <c r="B10" s="56"/>
      <c r="C10" s="9"/>
      <c r="D10" s="8"/>
      <c r="E10" s="7" t="s">
        <v>76</v>
      </c>
      <c r="F10" s="67" t="s">
        <v>78</v>
      </c>
      <c r="G10" s="11">
        <v>795.24</v>
      </c>
    </row>
    <row r="11" spans="1:7" ht="15.75" thickBot="1">
      <c r="A11" s="118"/>
      <c r="B11" s="57"/>
      <c r="C11" s="31"/>
      <c r="D11" s="33"/>
      <c r="E11" s="119" t="s">
        <v>76</v>
      </c>
      <c r="F11" s="120" t="s">
        <v>79</v>
      </c>
      <c r="G11" s="63">
        <v>354.69</v>
      </c>
    </row>
    <row r="12" spans="1:7" ht="15.75" thickBot="1">
      <c r="A12" s="121" t="s">
        <v>80</v>
      </c>
      <c r="B12" s="122"/>
      <c r="C12" s="122"/>
      <c r="D12" s="122"/>
      <c r="E12" s="122"/>
      <c r="F12" s="123"/>
      <c r="G12" s="124">
        <f>SUM(G8:G11)</f>
        <v>2735.36</v>
      </c>
    </row>
    <row r="13" spans="1:7">
      <c r="A13" s="125">
        <v>1</v>
      </c>
      <c r="B13" s="126" t="s">
        <v>62</v>
      </c>
      <c r="C13" s="127" t="s">
        <v>81</v>
      </c>
      <c r="D13" s="128" t="s">
        <v>82</v>
      </c>
      <c r="E13" s="16" t="s">
        <v>83</v>
      </c>
      <c r="F13" s="129" t="s">
        <v>84</v>
      </c>
      <c r="G13" s="130">
        <v>419.84</v>
      </c>
    </row>
    <row r="14" spans="1:7">
      <c r="A14" s="131"/>
      <c r="B14" s="56" t="s">
        <v>85</v>
      </c>
      <c r="C14" s="9"/>
      <c r="D14" s="9"/>
      <c r="E14" s="7" t="s">
        <v>83</v>
      </c>
      <c r="F14" s="35" t="s">
        <v>86</v>
      </c>
      <c r="G14" s="132">
        <v>981.21</v>
      </c>
    </row>
    <row r="15" spans="1:7" ht="15.75" thickBot="1">
      <c r="A15" s="133"/>
      <c r="B15" s="57"/>
      <c r="C15" s="31"/>
      <c r="D15" s="31"/>
      <c r="E15" s="119" t="s">
        <v>83</v>
      </c>
      <c r="F15" s="28" t="s">
        <v>87</v>
      </c>
      <c r="G15" s="134">
        <v>357.69</v>
      </c>
    </row>
    <row r="16" spans="1:7" ht="15.75" thickBot="1">
      <c r="A16" s="27">
        <v>2</v>
      </c>
      <c r="B16" s="53" t="s">
        <v>62</v>
      </c>
      <c r="C16" s="16" t="s">
        <v>88</v>
      </c>
      <c r="D16" s="22" t="s">
        <v>89</v>
      </c>
      <c r="E16" s="16" t="s">
        <v>83</v>
      </c>
      <c r="F16" s="116" t="s">
        <v>90</v>
      </c>
      <c r="G16" s="135">
        <v>336.7</v>
      </c>
    </row>
    <row r="17" spans="1:7">
      <c r="A17" s="10">
        <v>3</v>
      </c>
      <c r="B17" s="53" t="s">
        <v>62</v>
      </c>
      <c r="C17" s="22" t="s">
        <v>0</v>
      </c>
      <c r="D17" s="16" t="s">
        <v>91</v>
      </c>
      <c r="E17" s="136" t="s">
        <v>92</v>
      </c>
      <c r="F17" s="129" t="s">
        <v>93</v>
      </c>
      <c r="G17" s="137">
        <v>598.76</v>
      </c>
    </row>
    <row r="18" spans="1:7">
      <c r="A18" s="131"/>
      <c r="B18" s="9" t="s">
        <v>94</v>
      </c>
      <c r="C18" s="8"/>
      <c r="D18" s="72"/>
      <c r="E18" s="138" t="s">
        <v>92</v>
      </c>
      <c r="F18" s="35" t="s">
        <v>95</v>
      </c>
      <c r="G18" s="139">
        <v>476.59</v>
      </c>
    </row>
    <row r="19" spans="1:7">
      <c r="A19" s="131"/>
      <c r="B19" s="56"/>
      <c r="C19" s="8"/>
      <c r="D19" s="9"/>
      <c r="E19" s="138" t="s">
        <v>92</v>
      </c>
      <c r="F19" s="35" t="s">
        <v>96</v>
      </c>
      <c r="G19" s="139">
        <v>466.88</v>
      </c>
    </row>
    <row r="20" spans="1:7" ht="15.75" thickBot="1">
      <c r="A20" s="133"/>
      <c r="B20" s="57"/>
      <c r="C20" s="33"/>
      <c r="D20" s="31"/>
      <c r="E20" s="140" t="s">
        <v>92</v>
      </c>
      <c r="F20" s="28" t="s">
        <v>97</v>
      </c>
      <c r="G20" s="141">
        <v>935.02</v>
      </c>
    </row>
    <row r="21" spans="1:7" ht="15.75" thickBot="1">
      <c r="A21" s="99" t="s">
        <v>98</v>
      </c>
      <c r="B21" s="100"/>
      <c r="C21" s="100"/>
      <c r="D21" s="100"/>
      <c r="E21" s="100"/>
      <c r="F21" s="101"/>
      <c r="G21" s="55">
        <f>SUM(G13:G20)</f>
        <v>4572.6900000000005</v>
      </c>
    </row>
    <row r="22" spans="1:7" ht="16.5" thickBot="1">
      <c r="A22" s="142" t="s">
        <v>99</v>
      </c>
      <c r="B22" s="143"/>
      <c r="C22" s="143"/>
      <c r="D22" s="143"/>
      <c r="E22" s="143"/>
      <c r="F22" s="144"/>
      <c r="G22" s="145">
        <f>G12+G21</f>
        <v>7308.0500000000011</v>
      </c>
    </row>
  </sheetData>
  <mergeCells count="3">
    <mergeCell ref="A12:F12"/>
    <mergeCell ref="A21:F21"/>
    <mergeCell ref="A22:F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PROGRAME</vt:lpstr>
      <vt:lpstr>TESTE</vt:lpstr>
      <vt:lpstr>PENSIONARI 40%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2019-06-25T09:21:54Z</cp:lastPrinted>
  <dcterms:created xsi:type="dcterms:W3CDTF">2018-07-04T12:33:56Z</dcterms:created>
  <dcterms:modified xsi:type="dcterms:W3CDTF">2019-06-26T11:59:05Z</dcterms:modified>
</cp:coreProperties>
</file>